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Aprobado'!$A$1:$D$101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8" i="1"/>
  <c r="D28" i="1"/>
  <c r="D38" i="1"/>
  <c r="C38" i="1"/>
  <c r="D54" i="1"/>
  <c r="D13" i="1" l="1"/>
  <c r="D14" i="1"/>
  <c r="D15" i="1"/>
  <c r="D16" i="1"/>
  <c r="D17" i="1"/>
  <c r="D19" i="1"/>
  <c r="D23" i="1"/>
  <c r="D24" i="1"/>
  <c r="D25" i="1"/>
  <c r="D26" i="1"/>
  <c r="D32" i="1"/>
  <c r="D33" i="1"/>
  <c r="D36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5" i="1"/>
  <c r="D57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C54" i="1" l="1"/>
  <c r="C28" i="1"/>
  <c r="C18" i="1"/>
  <c r="C12" i="1"/>
  <c r="C85" i="1" l="1"/>
  <c r="D85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<sst xmlns="http://schemas.openxmlformats.org/spreadsheetml/2006/main" count="84" uniqueCount="84">
  <si>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</si>
  <si>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</si>
  <si>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</si>
  <si>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</si>
  <si>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</si>
  <si>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</si>
  <si>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</si>
  <si>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</si>
  <si>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</si>
  <si>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</si>
  <si>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</si>
  <si>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</si>
  <si>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</si>
  <si>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</si>
  <si>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</si>
  <si>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</si>
  <si>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</si>
  <si>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</si>
  <si>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</si>
  <si>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</si>
  <si>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</si>
  <si>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</si>
  <si>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</si>
  <si>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</si>
  <si>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</si>
  <si>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</si>
  <si>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</si>
  <si>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</si>
  <si>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</si>
  <si>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</si>
  <si>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</si>
  <si>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</si>
  <si>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</si>
  <si>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</si>
  <si>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</si>
  <si>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</si>
  <si>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</si>
  <si>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</si>
  <si>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</si>
  <si>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</si>
  <si>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</si>
  <si>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</si>
  <si>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</si>
  <si>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</si>
  <si>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</si>
  <si>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</si>
  <si>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</si>
  <si>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</si>
  <si>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</si>
  <si>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</si>
  <si>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</si>
  <si>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</si>
  <si>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</si>
  <si>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</si>
  <si>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</si>
  <si>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</si>
  <si>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</si>
  <si>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</si>
  <si>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</si>
  <si>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</si>
  <si>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</si>
  <si>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</si>
  <si>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</si>
  <si>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</si>
  <si>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</si>
  <si>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</si>
  <si>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</si>
  <si>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</si>
  <si>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</si>
  <si>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</si>
  <si>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</si>
  <si>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</si>
  <si>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</si>
  <si>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</si>
  <si>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</si>
  <si>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</si>
  <si>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</si>
  <si>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</si>
  <si>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</si>
  <si>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</si>
  <si>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</si>
  <si>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</si>
  <si>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de Gasto y Aplicación Financiera</t>
  </si>
  <si>
    <t>AL 31 DE MAYO,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</si>
</sst>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7" xfId="1" applyFont="1" applyFill="1" applyBorder="1"/>
    <xf numFmtId="43" fontId="8" fillId="5" borderId="7" xfId="1" applyFont="1" applyFill="1" applyBorder="1"/>
    <xf numFmtId="43" fontId="8" fillId="0" borderId="7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7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8" xfId="1" applyFont="1" applyBorder="1"/>
    <xf numFmtId="0" fontId="3" fillId="7" borderId="0" xfId="0" applyFont="1" applyFill="1" applyAlignment="1">
      <alignment horizontal="left" indent="1"/>
    </xf>
    <xf numFmtId="4" fontId="7" fillId="7" borderId="6" xfId="1" applyNumberFormat="1" applyFont="1" applyFill="1" applyBorder="1" applyAlignment="1">
      <alignment vertical="center" wrapText="1"/>
    </xf>
    <xf numFmtId="43" fontId="7" fillId="7" borderId="6" xfId="1" applyFont="1" applyFill="1" applyBorder="1"/>
    <xf numFmtId="4" fontId="7" fillId="7" borderId="6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6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6" xfId="1" applyFont="1" applyFill="1" applyBorder="1"/>
    <xf numFmtId="165" fontId="7" fillId="7" borderId="6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6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9" xfId="0" applyFont="1" applyFill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10" xfId="1" applyFont="1" applyBorder="1" applyAlignment="1">
      <alignment horizontal="right"/>
    </xf>
    <xf numFmtId="43" fontId="8" fillId="0" borderId="0" xfId="0" applyNumberFormat="1" applyFont="1"/>
    <xf numFmtId="0" fontId="8" fillId="0" borderId="0" xfId="0" applyFont="1" applyBorder="1"/>
    <xf numFmtId="165" fontId="0" fillId="0" borderId="0" xfId="0" applyNumberFormat="1" applyBorder="1" applyAlignment="1">
      <alignment vertical="center" wrapText="1"/>
    </xf>
    <xf numFmtId="43" fontId="8" fillId="0" borderId="0" xfId="1" applyFont="1" applyBorder="1"/>
    <xf numFmtId="0" fontId="0" fillId="0" borderId="0" xfId="0" applyBorder="1"/>
    <xf numFmtId="43" fontId="0" fillId="0" borderId="0" xfId="1" applyFont="1" applyBorder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3419475</xdr:colOff>
      <xdr:row>0</xdr:row>
      <xdr:rowOff>0</xdr:rowOff>
    </xdr:from>
    <xdr:to>
      <xdr:col>1</xdr:col>
      <xdr:colOff>5295901</xdr:colOff>
      <xdr:row>4</xdr:row>
      <xdr:rowOff>47625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0"/>
          <a:ext cx="1876426" cy="885825"/>
        </a:xfrm>
        <a:prstGeom prst="rect">
          <a:avLst/>
        </a:prstGeom>
      </xdr:spPr>
    </xdr:pic>
    <xdr:clientData/>
  </xdr:twoCellAnchor>
  <xdr:twoCellAnchor>
    <xdr:from>
      <xdr:col>1</xdr:col>
      <xdr:colOff>84241</xdr:colOff>
      <xdr:row>88</xdr:row>
      <xdr:rowOff>42863</xdr:rowOff>
    </xdr:from>
    <xdr:to>
      <xdr:col>1</xdr:col>
      <xdr:colOff>1874941</xdr:colOff>
      <xdr:row>91</xdr:row>
      <xdr:rowOff>55161</xdr:rowOff>
    </xdr:to>
    <xdr:sp macro="" textlink="">
      <xdr:nvSpPr>
        <xdr:cNvPr id="3" name="Rectángulo 2"/>
        <xdr:cNvSpPr/>
      </xdr:nvSpPr>
      <xdr:spPr>
        <a:xfrm>
          <a:off x="84241" y="17124363"/>
          <a:ext cx="1790700" cy="5837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2748555</xdr:colOff>
      <xdr:row>87</xdr:row>
      <xdr:rowOff>190499</xdr:rowOff>
    </xdr:from>
    <xdr:to>
      <xdr:col>1</xdr:col>
      <xdr:colOff>5016500</xdr:colOff>
      <xdr:row>90</xdr:row>
      <xdr:rowOff>166530</xdr:rowOff>
    </xdr:to>
    <xdr:sp macro="" textlink="">
      <xdr:nvSpPr>
        <xdr:cNvPr id="4" name="Rectángulo 3"/>
        <xdr:cNvSpPr/>
      </xdr:nvSpPr>
      <xdr:spPr>
        <a:xfrm>
          <a:off x="2748555" y="17081499"/>
          <a:ext cx="2267945" cy="5475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5929312</xdr:colOff>
      <xdr:row>87</xdr:row>
      <xdr:rowOff>91396</xdr:rowOff>
    </xdr:from>
    <xdr:to>
      <xdr:col>3</xdr:col>
      <xdr:colOff>568324</xdr:colOff>
      <xdr:row>90</xdr:row>
      <xdr:rowOff>149225</xdr:rowOff>
    </xdr:to>
    <xdr:sp macro="" textlink="">
      <xdr:nvSpPr>
        <xdr:cNvPr id="5" name="Rectángulo 4"/>
        <xdr:cNvSpPr/>
      </xdr:nvSpPr>
      <xdr:spPr>
        <a:xfrm>
          <a:off x="5929312" y="16982396"/>
          <a:ext cx="2100262" cy="6293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2">
          <cell r="C12">
            <v>1238237227</v>
          </cell>
        </row>
        <row r="13">
          <cell r="C13">
            <v>1087585384</v>
          </cell>
        </row>
        <row r="14">
          <cell r="C14">
            <v>48096796</v>
          </cell>
        </row>
        <row r="15">
          <cell r="C15">
            <v>6500000</v>
          </cell>
        </row>
        <row r="16">
          <cell r="C16">
            <v>0</v>
          </cell>
        </row>
        <row r="17">
          <cell r="C17">
            <v>96055047</v>
          </cell>
        </row>
        <row r="18">
          <cell r="C18">
            <v>764919012</v>
          </cell>
        </row>
        <row r="19">
          <cell r="C19">
            <v>29040000</v>
          </cell>
        </row>
        <row r="23">
          <cell r="C23">
            <v>26980000</v>
          </cell>
        </row>
        <row r="24">
          <cell r="C24">
            <v>12700000</v>
          </cell>
        </row>
        <row r="25">
          <cell r="C25">
            <v>33899033</v>
          </cell>
        </row>
        <row r="26">
          <cell r="C26">
            <v>614569452</v>
          </cell>
        </row>
        <row r="28">
          <cell r="C28">
            <v>84529183</v>
          </cell>
        </row>
        <row r="32">
          <cell r="C32">
            <v>0</v>
          </cell>
        </row>
        <row r="33">
          <cell r="C33">
            <v>4665265.6500000004</v>
          </cell>
        </row>
        <row r="36">
          <cell r="C36">
            <v>0</v>
          </cell>
        </row>
        <row r="38">
          <cell r="C38">
            <v>1104342819</v>
          </cell>
        </row>
        <row r="39">
          <cell r="C39">
            <v>161843140</v>
          </cell>
        </row>
        <row r="40">
          <cell r="C40">
            <v>923319911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19179768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131723106</v>
          </cell>
        </row>
        <row r="55">
          <cell r="C55">
            <v>38218616.859999999</v>
          </cell>
        </row>
        <row r="57">
          <cell r="C57">
            <v>54433</v>
          </cell>
        </row>
        <row r="61">
          <cell r="C61">
            <v>0</v>
          </cell>
        </row>
        <row r="62">
          <cell r="C62">
            <v>17833333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96"/>
  <sheetViews>
    <sheetView showGridLines="0" tabSelected="1" topLeftCell="B1" zoomScaleNormal="100" workbookViewId="0">
      <selection activeCell="B5" sqref="B5:D5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4" spans="1:8" ht="21" customHeight="1" x14ac:dyDescent="0.25">
      <c r="B4" s="50"/>
      <c r="C4" s="51"/>
      <c r="D4" s="51"/>
      <c r="E4" s="3"/>
      <c r="F4" s="3"/>
      <c r="G4" s="3"/>
      <c r="H4" s="3"/>
    </row>
    <row r="5" spans="1:8" s="40" customFormat="1" ht="21" customHeight="1" x14ac:dyDescent="0.3">
      <c r="B5" s="61" t="s">
        <v>81</v>
      </c>
      <c r="C5" s="62"/>
      <c r="D5" s="62"/>
      <c r="E5" s="41"/>
      <c r="F5" s="41"/>
      <c r="G5" s="41"/>
      <c r="H5" s="41"/>
    </row>
    <row r="6" spans="1:8" ht="15.75" x14ac:dyDescent="0.25">
      <c r="B6" s="57" t="s">
        <v>82</v>
      </c>
      <c r="C6" s="58"/>
      <c r="D6" s="58"/>
      <c r="E6" s="4"/>
      <c r="F6" s="4"/>
      <c r="G6" s="4"/>
      <c r="H6" s="4"/>
    </row>
    <row r="7" spans="1:8" ht="15.75" customHeight="1" x14ac:dyDescent="0.25">
      <c r="B7" s="59" t="s">
        <v>83</v>
      </c>
      <c r="C7" s="60"/>
      <c r="D7" s="60"/>
      <c r="E7" s="5"/>
      <c r="F7" s="5"/>
      <c r="G7" s="5"/>
      <c r="H7" s="5"/>
    </row>
    <row r="8" spans="1:8" ht="15.75" customHeight="1" x14ac:dyDescent="0.25">
      <c r="A8" s="6"/>
      <c r="B8" s="52" t="s">
        <v>76</v>
      </c>
      <c r="C8" s="53"/>
      <c r="D8" s="53"/>
      <c r="E8" s="5"/>
      <c r="F8" s="5"/>
      <c r="G8" s="5"/>
      <c r="H8" s="5"/>
    </row>
    <row r="9" spans="1:8" ht="15" customHeight="1" x14ac:dyDescent="0.25">
      <c r="B9" s="54" t="s">
        <v>66</v>
      </c>
      <c r="C9" s="55" t="s">
        <v>78</v>
      </c>
      <c r="D9" s="55" t="s">
        <v>77</v>
      </c>
    </row>
    <row r="10" spans="1:8" ht="23.25" customHeight="1" x14ac:dyDescent="0.25">
      <c r="B10" s="54"/>
      <c r="C10" s="56"/>
      <c r="D10" s="56"/>
    </row>
    <row r="11" spans="1:8" x14ac:dyDescent="0.25">
      <c r="B11" s="36" t="s">
        <v>0</v>
      </c>
      <c r="C11" s="1"/>
      <c r="D11" s="1"/>
    </row>
    <row r="12" spans="1:8" x14ac:dyDescent="0.25">
      <c r="B12" s="37" t="s">
        <v>1</v>
      </c>
      <c r="C12" s="26">
        <f>SUM(C13:C17)</f>
        <v>1238237227</v>
      </c>
      <c r="D12" s="26">
        <f>'[1]P2 Presupuesto Aprobado-Ejec '!C12</f>
        <v>1238237227</v>
      </c>
    </row>
    <row r="13" spans="1:8" x14ac:dyDescent="0.25">
      <c r="B13" s="2" t="s">
        <v>2</v>
      </c>
      <c r="C13" s="42">
        <v>1087621384</v>
      </c>
      <c r="D13" s="42">
        <f>'[1]P2 Presupuesto Aprobado-Ejec '!C13</f>
        <v>1087585384</v>
      </c>
    </row>
    <row r="14" spans="1:8" x14ac:dyDescent="0.25">
      <c r="B14" s="2" t="s">
        <v>3</v>
      </c>
      <c r="C14" s="42">
        <v>48096796</v>
      </c>
      <c r="D14" s="42">
        <f>'[1]P2 Presupuesto Aprobado-Ejec '!C14</f>
        <v>48096796</v>
      </c>
    </row>
    <row r="15" spans="1:8" x14ac:dyDescent="0.25">
      <c r="B15" s="2" t="s">
        <v>4</v>
      </c>
      <c r="C15" s="42">
        <v>6500000</v>
      </c>
      <c r="D15" s="42">
        <f>'[1]P2 Presupuesto Aprobado-Ejec '!C15</f>
        <v>6500000</v>
      </c>
    </row>
    <row r="16" spans="1:8" x14ac:dyDescent="0.25">
      <c r="B16" s="2" t="s">
        <v>5</v>
      </c>
      <c r="C16" s="10"/>
      <c r="D16" s="44">
        <f>'[1]P2 Presupuesto Aprobado-Ejec '!C16</f>
        <v>0</v>
      </c>
    </row>
    <row r="17" spans="2:4" x14ac:dyDescent="0.25">
      <c r="B17" s="2" t="s">
        <v>6</v>
      </c>
      <c r="C17" s="42">
        <v>96019047</v>
      </c>
      <c r="D17" s="42">
        <f>'[1]P2 Presupuesto Aprobado-Ejec '!C17</f>
        <v>96055047</v>
      </c>
    </row>
    <row r="18" spans="2:4" x14ac:dyDescent="0.25">
      <c r="B18" s="37" t="s">
        <v>7</v>
      </c>
      <c r="C18" s="28">
        <f>SUM(C19:C27)</f>
        <v>769419012</v>
      </c>
      <c r="D18" s="28">
        <f>'[1]P2 Presupuesto Aprobado-Ejec '!C18</f>
        <v>764919012</v>
      </c>
    </row>
    <row r="19" spans="2:4" x14ac:dyDescent="0.25">
      <c r="B19" s="2" t="s">
        <v>8</v>
      </c>
      <c r="C19" s="42">
        <v>29040000</v>
      </c>
      <c r="D19" s="42">
        <f>'[1]P2 Presupuesto Aprobado-Ejec '!C19</f>
        <v>29040000</v>
      </c>
    </row>
    <row r="20" spans="2:4" x14ac:dyDescent="0.25">
      <c r="B20" s="2" t="s">
        <v>9</v>
      </c>
      <c r="C20" s="42">
        <v>17262493</v>
      </c>
      <c r="D20" s="42">
        <v>22914293</v>
      </c>
    </row>
    <row r="21" spans="2:4" x14ac:dyDescent="0.25">
      <c r="B21" s="2" t="s">
        <v>10</v>
      </c>
      <c r="C21" s="42">
        <v>11770870</v>
      </c>
      <c r="D21" s="42">
        <v>11770870</v>
      </c>
    </row>
    <row r="22" spans="2:4" x14ac:dyDescent="0.25">
      <c r="B22" s="2" t="s">
        <v>11</v>
      </c>
      <c r="C22" s="42">
        <v>900340</v>
      </c>
      <c r="D22" s="42">
        <v>500340</v>
      </c>
    </row>
    <row r="23" spans="2:4" x14ac:dyDescent="0.25">
      <c r="B23" s="2" t="s">
        <v>12</v>
      </c>
      <c r="C23" s="42">
        <v>25780000</v>
      </c>
      <c r="D23" s="42">
        <f>'[1]P2 Presupuesto Aprobado-Ejec '!C23</f>
        <v>26980000</v>
      </c>
    </row>
    <row r="24" spans="2:4" x14ac:dyDescent="0.25">
      <c r="B24" s="2" t="s">
        <v>13</v>
      </c>
      <c r="C24" s="42">
        <v>12700000</v>
      </c>
      <c r="D24" s="42">
        <f>'[1]P2 Presupuesto Aprobado-Ejec '!C24</f>
        <v>12700000</v>
      </c>
    </row>
    <row r="25" spans="2:4" x14ac:dyDescent="0.25">
      <c r="B25" s="2" t="s">
        <v>14</v>
      </c>
      <c r="C25" s="42">
        <v>32223537</v>
      </c>
      <c r="D25" s="42">
        <f>'[1]P2 Presupuesto Aprobado-Ejec '!C25</f>
        <v>33899033</v>
      </c>
    </row>
    <row r="26" spans="2:4" x14ac:dyDescent="0.25">
      <c r="B26" s="2" t="s">
        <v>15</v>
      </c>
      <c r="C26" s="42">
        <v>632641772</v>
      </c>
      <c r="D26" s="42">
        <f>'[1]P2 Presupuesto Aprobado-Ejec '!C26</f>
        <v>614569452</v>
      </c>
    </row>
    <row r="27" spans="2:4" x14ac:dyDescent="0.25">
      <c r="B27" s="2" t="s">
        <v>16</v>
      </c>
      <c r="C27" s="42">
        <v>7100000</v>
      </c>
      <c r="D27" s="42">
        <v>13051824</v>
      </c>
    </row>
    <row r="28" spans="2:4" x14ac:dyDescent="0.25">
      <c r="B28" s="37" t="s">
        <v>17</v>
      </c>
      <c r="C28" s="28">
        <f>SUM(C29:C37)</f>
        <v>80029183</v>
      </c>
      <c r="D28" s="28">
        <f>'[1]P2 Presupuesto Aprobado-Ejec '!C28</f>
        <v>84529183</v>
      </c>
    </row>
    <row r="29" spans="2:4" x14ac:dyDescent="0.25">
      <c r="B29" s="2" t="s">
        <v>18</v>
      </c>
      <c r="C29" s="42">
        <v>2990000</v>
      </c>
      <c r="D29" s="42">
        <v>3360000</v>
      </c>
    </row>
    <row r="30" spans="2:4" x14ac:dyDescent="0.25">
      <c r="B30" s="2" t="s">
        <v>19</v>
      </c>
      <c r="C30" s="42">
        <v>3990000</v>
      </c>
      <c r="D30" s="42">
        <v>1744323</v>
      </c>
    </row>
    <row r="31" spans="2:4" x14ac:dyDescent="0.25">
      <c r="B31" s="2" t="s">
        <v>20</v>
      </c>
      <c r="C31" s="42">
        <v>4891986</v>
      </c>
      <c r="D31" s="42">
        <v>8891986</v>
      </c>
    </row>
    <row r="32" spans="2:4" x14ac:dyDescent="0.25">
      <c r="B32" s="2" t="s">
        <v>21</v>
      </c>
      <c r="C32" s="42"/>
      <c r="D32" s="42">
        <f>'[1]P2 Presupuesto Aprobado-Ejec '!C32</f>
        <v>0</v>
      </c>
    </row>
    <row r="33" spans="2:4" x14ac:dyDescent="0.25">
      <c r="B33" s="2" t="s">
        <v>22</v>
      </c>
      <c r="C33" s="42">
        <v>7018000</v>
      </c>
      <c r="D33" s="42">
        <f>'[1]P2 Presupuesto Aprobado-Ejec '!C33</f>
        <v>4665265.6500000004</v>
      </c>
    </row>
    <row r="34" spans="2:4" x14ac:dyDescent="0.25">
      <c r="B34" s="2" t="s">
        <v>23</v>
      </c>
      <c r="C34" s="42">
        <v>2620678</v>
      </c>
      <c r="D34" s="42">
        <v>2952743.32</v>
      </c>
    </row>
    <row r="35" spans="2:4" x14ac:dyDescent="0.25">
      <c r="B35" s="2" t="s">
        <v>24</v>
      </c>
      <c r="C35" s="42">
        <v>45427433</v>
      </c>
      <c r="D35" s="42">
        <v>46943136.82</v>
      </c>
    </row>
    <row r="36" spans="2:4" x14ac:dyDescent="0.25">
      <c r="B36" s="2" t="s">
        <v>25</v>
      </c>
      <c r="C36" s="10"/>
      <c r="D36" s="44">
        <f>'[1]P2 Presupuesto Aprobado-Ejec '!C36</f>
        <v>0</v>
      </c>
    </row>
    <row r="37" spans="2:4" x14ac:dyDescent="0.25">
      <c r="B37" s="2" t="s">
        <v>26</v>
      </c>
      <c r="C37" s="43">
        <v>13091086</v>
      </c>
      <c r="D37" s="43">
        <v>15971728.210000001</v>
      </c>
    </row>
    <row r="38" spans="2:4" x14ac:dyDescent="0.25">
      <c r="B38" s="37" t="s">
        <v>27</v>
      </c>
      <c r="C38" s="29">
        <f>SUM(C39:C45)</f>
        <v>1102355819</v>
      </c>
      <c r="D38" s="29">
        <f>'[1]P2 Presupuesto Aprobado-Ejec '!C38</f>
        <v>1104342819</v>
      </c>
    </row>
    <row r="39" spans="2:4" x14ac:dyDescent="0.25">
      <c r="B39" s="2" t="s">
        <v>28</v>
      </c>
      <c r="C39" s="42">
        <v>161843140</v>
      </c>
      <c r="D39" s="42">
        <f>'[1]P2 Presupuesto Aprobado-Ejec '!C39</f>
        <v>161843140</v>
      </c>
    </row>
    <row r="40" spans="2:4" x14ac:dyDescent="0.25">
      <c r="B40" s="2" t="s">
        <v>29</v>
      </c>
      <c r="C40" s="42">
        <v>923319911</v>
      </c>
      <c r="D40" s="42">
        <f>'[1]P2 Presupuesto Aprobado-Ejec '!C40</f>
        <v>923319911</v>
      </c>
    </row>
    <row r="41" spans="2:4" x14ac:dyDescent="0.25">
      <c r="B41" s="2" t="s">
        <v>30</v>
      </c>
      <c r="C41" s="10"/>
      <c r="D41" s="44">
        <f>'[1]P2 Presupuesto Aprobado-Ejec '!C41</f>
        <v>0</v>
      </c>
    </row>
    <row r="42" spans="2:4" x14ac:dyDescent="0.25">
      <c r="B42" s="2" t="s">
        <v>31</v>
      </c>
      <c r="C42" s="10"/>
      <c r="D42" s="44">
        <f>'[1]P2 Presupuesto Aprobado-Ejec '!C42</f>
        <v>0</v>
      </c>
    </row>
    <row r="43" spans="2:4" x14ac:dyDescent="0.25">
      <c r="B43" s="2" t="s">
        <v>32</v>
      </c>
      <c r="C43" s="10"/>
      <c r="D43" s="44">
        <f>'[1]P2 Presupuesto Aprobado-Ejec '!C43</f>
        <v>0</v>
      </c>
    </row>
    <row r="44" spans="2:4" x14ac:dyDescent="0.25">
      <c r="B44" s="2" t="s">
        <v>33</v>
      </c>
      <c r="C44" s="22"/>
      <c r="D44" s="22">
        <f>'[1]P2 Presupuesto Aprobado-Ejec '!C44</f>
        <v>0</v>
      </c>
    </row>
    <row r="45" spans="2:4" x14ac:dyDescent="0.25">
      <c r="B45" s="2" t="s">
        <v>34</v>
      </c>
      <c r="C45" s="42">
        <v>17192768</v>
      </c>
      <c r="D45" s="42">
        <f>'[1]P2 Presupuesto Aprobado-Ejec '!C45</f>
        <v>19179768</v>
      </c>
    </row>
    <row r="46" spans="2:4" x14ac:dyDescent="0.25">
      <c r="B46" s="2" t="s">
        <v>35</v>
      </c>
      <c r="C46" s="16"/>
      <c r="D46" s="14">
        <f>'[1]P2 Presupuesto Aprobado-Ejec '!C46</f>
        <v>0</v>
      </c>
    </row>
    <row r="47" spans="2:4" x14ac:dyDescent="0.25">
      <c r="B47" s="37" t="s">
        <v>36</v>
      </c>
      <c r="C47" s="30"/>
      <c r="D47" s="31">
        <f>'[1]P2 Presupuesto Aprobado-Ejec '!C47</f>
        <v>0</v>
      </c>
    </row>
    <row r="48" spans="2:4" x14ac:dyDescent="0.25">
      <c r="B48" s="2" t="s">
        <v>37</v>
      </c>
      <c r="C48" s="15"/>
      <c r="D48" s="9">
        <f>'[1]P2 Presupuesto Aprobado-Ejec '!C48</f>
        <v>0</v>
      </c>
    </row>
    <row r="49" spans="2:4" x14ac:dyDescent="0.25">
      <c r="B49" s="2" t="s">
        <v>38</v>
      </c>
      <c r="C49" s="15"/>
      <c r="D49" s="9">
        <f>'[1]P2 Presupuesto Aprobado-Ejec '!C49</f>
        <v>0</v>
      </c>
    </row>
    <row r="50" spans="2:4" x14ac:dyDescent="0.25">
      <c r="B50" s="2" t="s">
        <v>39</v>
      </c>
      <c r="C50" s="15"/>
      <c r="D50" s="9">
        <f>'[1]P2 Presupuesto Aprobado-Ejec '!C50</f>
        <v>0</v>
      </c>
    </row>
    <row r="51" spans="2:4" x14ac:dyDescent="0.25">
      <c r="B51" s="2" t="s">
        <v>40</v>
      </c>
      <c r="C51" s="15"/>
      <c r="D51" s="9">
        <f>'[1]P2 Presupuesto Aprobado-Ejec '!C51</f>
        <v>0</v>
      </c>
    </row>
    <row r="52" spans="2:4" x14ac:dyDescent="0.25">
      <c r="B52" s="2" t="s">
        <v>41</v>
      </c>
      <c r="C52" s="15"/>
      <c r="D52" s="9">
        <f>'[1]P2 Presupuesto Aprobado-Ejec '!C52</f>
        <v>0</v>
      </c>
    </row>
    <row r="53" spans="2:4" x14ac:dyDescent="0.25">
      <c r="B53" s="2" t="s">
        <v>42</v>
      </c>
      <c r="C53" s="15"/>
      <c r="D53" s="14">
        <f>'[1]P2 Presupuesto Aprobado-Ejec '!C53</f>
        <v>0</v>
      </c>
    </row>
    <row r="54" spans="2:4" x14ac:dyDescent="0.25">
      <c r="B54" s="37" t="s">
        <v>43</v>
      </c>
      <c r="C54" s="28">
        <f>SUM(C55:C63)</f>
        <v>131723106</v>
      </c>
      <c r="D54" s="28">
        <f>'[1]P2 Presupuesto Aprobado-Ejec '!C54</f>
        <v>131723106</v>
      </c>
    </row>
    <row r="55" spans="2:4" x14ac:dyDescent="0.25">
      <c r="B55" s="2" t="s">
        <v>44</v>
      </c>
      <c r="C55" s="42">
        <v>39443650</v>
      </c>
      <c r="D55" s="42">
        <f>'[1]P2 Presupuesto Aprobado-Ejec '!C55</f>
        <v>38218616.859999999</v>
      </c>
    </row>
    <row r="56" spans="2:4" x14ac:dyDescent="0.25">
      <c r="B56" s="2" t="s">
        <v>45</v>
      </c>
      <c r="C56" s="42">
        <v>190000</v>
      </c>
      <c r="D56" s="42">
        <v>764400</v>
      </c>
    </row>
    <row r="57" spans="2:4" x14ac:dyDescent="0.25">
      <c r="B57" s="2" t="s">
        <v>46</v>
      </c>
      <c r="C57" s="10"/>
      <c r="D57" s="9">
        <f>'[1]P2 Presupuesto Aprobado-Ejec '!C57</f>
        <v>54433</v>
      </c>
    </row>
    <row r="58" spans="2:4" x14ac:dyDescent="0.25">
      <c r="B58" s="2" t="s">
        <v>47</v>
      </c>
      <c r="C58" s="42">
        <v>63718262</v>
      </c>
      <c r="D58" s="42">
        <v>63514485.359999999</v>
      </c>
    </row>
    <row r="59" spans="2:4" x14ac:dyDescent="0.25">
      <c r="B59" s="2" t="s">
        <v>48</v>
      </c>
      <c r="C59" s="42">
        <v>8737861</v>
      </c>
      <c r="D59" s="42">
        <v>7338461</v>
      </c>
    </row>
    <row r="60" spans="2:4" x14ac:dyDescent="0.25">
      <c r="B60" s="2" t="s">
        <v>49</v>
      </c>
      <c r="C60" s="22">
        <v>1800000</v>
      </c>
      <c r="D60" s="22">
        <v>3999376.64</v>
      </c>
    </row>
    <row r="61" spans="2:4" x14ac:dyDescent="0.25">
      <c r="B61" s="2" t="s">
        <v>50</v>
      </c>
      <c r="C61" s="10"/>
      <c r="D61" s="44">
        <f>'[1]P2 Presupuesto Aprobado-Ejec '!C61</f>
        <v>0</v>
      </c>
    </row>
    <row r="62" spans="2:4" x14ac:dyDescent="0.25">
      <c r="B62" s="2" t="s">
        <v>51</v>
      </c>
      <c r="C62" s="42">
        <v>17833333</v>
      </c>
      <c r="D62" s="42">
        <f>'[1]P2 Presupuesto Aprobado-Ejec '!C62</f>
        <v>17833333</v>
      </c>
    </row>
    <row r="63" spans="2:4" x14ac:dyDescent="0.25">
      <c r="B63" s="2" t="s">
        <v>52</v>
      </c>
      <c r="C63" s="15"/>
      <c r="D63" s="9">
        <f>'[1]P2 Presupuesto Aprobado-Ejec '!C63</f>
        <v>0</v>
      </c>
    </row>
    <row r="64" spans="2:4" x14ac:dyDescent="0.25">
      <c r="B64" s="37" t="s">
        <v>53</v>
      </c>
      <c r="C64" s="28"/>
      <c r="D64" s="32">
        <f>'[1]P2 Presupuesto Aprobado-Ejec '!C64</f>
        <v>0</v>
      </c>
    </row>
    <row r="65" spans="2:4" x14ac:dyDescent="0.25">
      <c r="B65" s="2" t="s">
        <v>54</v>
      </c>
      <c r="C65" s="15"/>
      <c r="D65" s="9">
        <f>'[1]P2 Presupuesto Aprobado-Ejec '!C65</f>
        <v>0</v>
      </c>
    </row>
    <row r="66" spans="2:4" x14ac:dyDescent="0.25">
      <c r="B66" s="2" t="s">
        <v>55</v>
      </c>
      <c r="C66" s="17"/>
      <c r="D66" s="9">
        <f>'[1]P2 Presupuesto Aprobado-Ejec '!C66</f>
        <v>0</v>
      </c>
    </row>
    <row r="67" spans="2:4" x14ac:dyDescent="0.25">
      <c r="B67" s="2" t="s">
        <v>56</v>
      </c>
      <c r="C67" s="17"/>
      <c r="D67" s="9">
        <f>'[1]P2 Presupuesto Aprobado-Ejec '!C67</f>
        <v>0</v>
      </c>
    </row>
    <row r="68" spans="2:4" x14ac:dyDescent="0.25">
      <c r="B68" s="2" t="s">
        <v>57</v>
      </c>
      <c r="C68" s="17"/>
      <c r="D68" s="9">
        <f>'[1]P2 Presupuesto Aprobado-Ejec '!C68</f>
        <v>0</v>
      </c>
    </row>
    <row r="69" spans="2:4" x14ac:dyDescent="0.25">
      <c r="B69" s="37" t="s">
        <v>58</v>
      </c>
      <c r="C69" s="33"/>
      <c r="D69" s="27">
        <f>'[1]P2 Presupuesto Aprobado-Ejec '!C69</f>
        <v>0</v>
      </c>
    </row>
    <row r="70" spans="2:4" x14ac:dyDescent="0.25">
      <c r="B70" s="2" t="s">
        <v>59</v>
      </c>
      <c r="C70" s="17"/>
      <c r="D70" s="9">
        <f>'[1]P2 Presupuesto Aprobado-Ejec '!C70</f>
        <v>0</v>
      </c>
    </row>
    <row r="71" spans="2:4" x14ac:dyDescent="0.25">
      <c r="B71" s="2" t="s">
        <v>60</v>
      </c>
      <c r="C71" s="17"/>
      <c r="D71" s="9">
        <f>'[1]P2 Presupuesto Aprobado-Ejec '!C71</f>
        <v>0</v>
      </c>
    </row>
    <row r="72" spans="2:4" x14ac:dyDescent="0.25">
      <c r="B72" s="37" t="s">
        <v>61</v>
      </c>
      <c r="C72" s="33"/>
      <c r="D72" s="32">
        <f>'[1]P2 Presupuesto Aprobado-Ejec '!C72</f>
        <v>0</v>
      </c>
    </row>
    <row r="73" spans="2:4" x14ac:dyDescent="0.25">
      <c r="B73" s="2" t="s">
        <v>62</v>
      </c>
      <c r="C73" s="17"/>
      <c r="D73" s="9">
        <f>'[1]P2 Presupuesto Aprobado-Ejec '!C73</f>
        <v>0</v>
      </c>
    </row>
    <row r="74" spans="2:4" x14ac:dyDescent="0.25">
      <c r="B74" s="2" t="s">
        <v>63</v>
      </c>
      <c r="C74" s="17"/>
      <c r="D74" s="9">
        <f>'[1]P2 Presupuesto Aprobado-Ejec '!C74</f>
        <v>0</v>
      </c>
    </row>
    <row r="75" spans="2:4" x14ac:dyDescent="0.25">
      <c r="B75" s="2" t="s">
        <v>64</v>
      </c>
      <c r="C75" s="17"/>
      <c r="D75" s="9">
        <f>'[1]P2 Presupuesto Aprobado-Ejec '!C75</f>
        <v>0</v>
      </c>
    </row>
    <row r="76" spans="2:4" x14ac:dyDescent="0.25">
      <c r="B76" s="36" t="s">
        <v>67</v>
      </c>
      <c r="C76" s="18"/>
      <c r="D76" s="11">
        <f>'[1]P2 Presupuesto Aprobado-Ejec '!C76</f>
        <v>0</v>
      </c>
    </row>
    <row r="77" spans="2:4" x14ac:dyDescent="0.25">
      <c r="B77" s="37" t="s">
        <v>68</v>
      </c>
      <c r="C77" s="34"/>
      <c r="D77" s="32">
        <f>'[1]P2 Presupuesto Aprobado-Ejec '!C77</f>
        <v>0</v>
      </c>
    </row>
    <row r="78" spans="2:4" x14ac:dyDescent="0.25">
      <c r="B78" s="2" t="s">
        <v>69</v>
      </c>
      <c r="C78" s="19"/>
      <c r="D78" s="9">
        <f>'[1]P2 Presupuesto Aprobado-Ejec '!C78</f>
        <v>0</v>
      </c>
    </row>
    <row r="79" spans="2:4" x14ac:dyDescent="0.25">
      <c r="B79" s="2" t="s">
        <v>70</v>
      </c>
      <c r="C79" s="20"/>
      <c r="D79" s="12">
        <f>'[1]P2 Presupuesto Aprobado-Ejec '!C79</f>
        <v>0</v>
      </c>
    </row>
    <row r="80" spans="2:4" x14ac:dyDescent="0.25">
      <c r="B80" s="37" t="s">
        <v>71</v>
      </c>
      <c r="C80" s="34"/>
      <c r="D80" s="31">
        <f>'[1]P2 Presupuesto Aprobado-Ejec '!C80</f>
        <v>0</v>
      </c>
    </row>
    <row r="81" spans="2:14" x14ac:dyDescent="0.25">
      <c r="B81" s="2" t="s">
        <v>72</v>
      </c>
      <c r="C81" s="17"/>
      <c r="D81" s="9">
        <f>'[1]P2 Presupuesto Aprobado-Ejec '!C81</f>
        <v>0</v>
      </c>
    </row>
    <row r="82" spans="2:14" x14ac:dyDescent="0.25">
      <c r="B82" s="38" t="s">
        <v>73</v>
      </c>
      <c r="C82" s="21"/>
      <c r="D82" s="13">
        <f>'[1]P2 Presupuesto Aprobado-Ejec '!C82</f>
        <v>0</v>
      </c>
    </row>
    <row r="83" spans="2:14" x14ac:dyDescent="0.25">
      <c r="B83" s="25" t="s">
        <v>74</v>
      </c>
      <c r="C83" s="35"/>
      <c r="D83" s="31">
        <f>'[1]P2 Presupuesto Aprobado-Ejec '!C83</f>
        <v>0</v>
      </c>
    </row>
    <row r="84" spans="2:14" x14ac:dyDescent="0.25">
      <c r="B84" s="38" t="s">
        <v>75</v>
      </c>
      <c r="C84" s="17"/>
      <c r="D84" s="24">
        <f>'[1]P2 Presupuesto Aprobado-Ejec '!C84</f>
        <v>0</v>
      </c>
    </row>
    <row r="85" spans="2:14" x14ac:dyDescent="0.25">
      <c r="B85" s="39" t="s">
        <v>65</v>
      </c>
      <c r="C85" s="23">
        <f>C12+C18+C28+C38+C54</f>
        <v>3321764347</v>
      </c>
      <c r="D85" s="23">
        <f>D12+D18+D28+D38+D54</f>
        <v>3323751347</v>
      </c>
    </row>
    <row r="87" spans="2:14" x14ac:dyDescent="0.25">
      <c r="B87" s="45"/>
      <c r="C87" s="46"/>
      <c r="D87" s="47"/>
      <c r="E87" s="48"/>
      <c r="F87" s="48"/>
      <c r="G87" s="48"/>
      <c r="H87" s="48"/>
      <c r="I87" s="48"/>
      <c r="J87" s="48"/>
      <c r="K87" s="48"/>
      <c r="L87" s="48"/>
      <c r="M87" s="48"/>
      <c r="N87" s="48"/>
    </row>
    <row r="88" spans="2:14" x14ac:dyDescent="0.25">
      <c r="B88" s="45"/>
      <c r="C88" s="46"/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</row>
    <row r="89" spans="2:14" x14ac:dyDescent="0.25">
      <c r="B89" s="45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</row>
    <row r="90" spans="2:14" x14ac:dyDescent="0.25">
      <c r="B90" s="45"/>
      <c r="C90" s="46"/>
      <c r="D90" s="47"/>
      <c r="E90" s="48"/>
      <c r="F90" s="48"/>
      <c r="G90" s="49"/>
      <c r="H90" s="48"/>
      <c r="I90" s="48"/>
      <c r="J90" s="48"/>
      <c r="K90" s="48"/>
      <c r="L90" s="48"/>
      <c r="M90" s="48"/>
      <c r="N90" s="48"/>
    </row>
    <row r="91" spans="2:14" x14ac:dyDescent="0.25">
      <c r="B91" s="45"/>
      <c r="C91" s="46"/>
      <c r="D91" s="47"/>
      <c r="E91" s="48"/>
      <c r="F91" s="48"/>
      <c r="G91" s="49"/>
      <c r="H91" s="48"/>
      <c r="I91" s="48"/>
      <c r="J91" s="48"/>
      <c r="K91" s="48"/>
      <c r="L91" s="48"/>
      <c r="M91" s="48"/>
      <c r="N91" s="48"/>
    </row>
    <row r="92" spans="2:14" x14ac:dyDescent="0.25">
      <c r="B92" s="45"/>
      <c r="C92" s="46"/>
      <c r="D92" s="47"/>
      <c r="E92" s="48"/>
      <c r="F92" s="48"/>
      <c r="G92" s="49"/>
      <c r="H92" s="48"/>
      <c r="I92" s="48"/>
      <c r="J92" s="48"/>
      <c r="K92" s="48"/>
      <c r="L92" s="48"/>
      <c r="M92" s="48"/>
      <c r="N92" s="48"/>
    </row>
    <row r="93" spans="2:14" x14ac:dyDescent="0.25">
      <c r="B93" s="45"/>
      <c r="C93" s="46"/>
      <c r="D93" s="47"/>
      <c r="E93" s="48"/>
      <c r="F93" s="48"/>
      <c r="G93" s="49"/>
      <c r="H93" s="48"/>
      <c r="I93" s="48"/>
      <c r="J93" s="48"/>
      <c r="K93" s="48"/>
      <c r="L93" s="48"/>
      <c r="M93" s="48"/>
      <c r="N93" s="48"/>
    </row>
    <row r="94" spans="2:14" ht="26.25" customHeight="1" thickBot="1" x14ac:dyDescent="0.3">
      <c r="B94" s="45"/>
      <c r="C94" s="46"/>
      <c r="D94" s="47"/>
      <c r="E94" s="48"/>
      <c r="F94" s="48"/>
      <c r="G94" s="49"/>
      <c r="H94" s="48"/>
      <c r="I94" s="48"/>
      <c r="J94" s="48"/>
      <c r="K94" s="48"/>
      <c r="L94" s="48"/>
      <c r="M94" s="48"/>
      <c r="N94" s="48"/>
    </row>
    <row r="95" spans="2:14" ht="33.75" customHeight="1" thickBot="1" x14ac:dyDescent="0.3">
      <c r="B95" s="7" t="s">
        <v>79</v>
      </c>
    </row>
    <row r="96" spans="2:14" ht="60.75" thickBot="1" x14ac:dyDescent="0.3">
      <c r="B96" s="8" t="s">
        <v>80</v>
      </c>
    </row>
  </sheetData>
  <mergeCells count="8"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" right="0" top="0.59055118110236227" bottom="0.39370078740157483" header="0" footer="0"/>
  <pageSetup scale="76" orientation="portrait" horizontalDpi="4294967295" verticalDpi="4294967295" r:id="rId1"/>
  <rowBreaks count="1" manualBreakCount="1">
    <brk id="6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2022-06-06T18:27:40Z</cp:lastPrinted>
  <dcterms:created xsi:type="dcterms:W3CDTF">2021-07-29T18:58:50Z</dcterms:created>
  <dcterms:modified xsi:type="dcterms:W3CDTF">2022-06-07T15:13:04Z</dcterms:modified>
</cp:coreProperties>
</file>